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FEDERACION TRIATLON CLM\2018-2019\Deporte ESCOLAR 2019\CPTO REGIONAL 19\"/>
    </mc:Choice>
  </mc:AlternateContent>
  <bookViews>
    <workbookView xWindow="0" yWindow="0" windowWidth="20490" windowHeight="7365" firstSheet="2" activeTab="2"/>
  </bookViews>
  <sheets>
    <sheet name="ALEVIN MASCULINO " sheetId="2" r:id="rId1"/>
    <sheet name="ALEVIN FEMENINO " sheetId="8" r:id="rId2"/>
    <sheet name="INFANTIL MASCULINO" sheetId="12" r:id="rId3"/>
    <sheet name="INFANTIL FEMENINO" sheetId="13" r:id="rId4"/>
    <sheet name="CADETE FEMENINO" sheetId="15" r:id="rId5"/>
    <sheet name="CADETE MASCULINO" sheetId="1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2" l="1"/>
  <c r="J7" i="13"/>
  <c r="J10" i="13" l="1"/>
  <c r="J16" i="12"/>
  <c r="J6" i="12"/>
  <c r="J11" i="14" l="1"/>
  <c r="J4" i="14" l="1"/>
  <c r="J3" i="14"/>
  <c r="J6" i="15"/>
  <c r="J11" i="8" l="1"/>
  <c r="J16" i="2"/>
  <c r="J15" i="2"/>
  <c r="J18" i="2"/>
  <c r="J17" i="2"/>
  <c r="J8" i="2"/>
  <c r="J10" i="2"/>
  <c r="J4" i="2"/>
  <c r="J6" i="2"/>
  <c r="J12" i="2"/>
  <c r="J9" i="2"/>
  <c r="J7" i="2"/>
  <c r="J7" i="8"/>
  <c r="J5" i="8"/>
  <c r="J6" i="8"/>
  <c r="J4" i="8"/>
  <c r="J3" i="12"/>
  <c r="J11" i="12"/>
  <c r="J9" i="12"/>
  <c r="J5" i="12"/>
  <c r="J5" i="2"/>
  <c r="J13" i="2"/>
  <c r="J14" i="2"/>
  <c r="J11" i="2"/>
  <c r="J3" i="2"/>
  <c r="J8" i="12"/>
  <c r="J7" i="12"/>
  <c r="J10" i="12"/>
  <c r="J14" i="12"/>
  <c r="J15" i="12"/>
  <c r="J17" i="12"/>
  <c r="J12" i="12"/>
  <c r="J13" i="12"/>
  <c r="J19" i="12"/>
  <c r="J20" i="12"/>
  <c r="J4" i="12"/>
  <c r="J8" i="15"/>
  <c r="J3" i="15"/>
  <c r="J7" i="15"/>
  <c r="J5" i="15"/>
  <c r="J4" i="15"/>
  <c r="J6" i="13"/>
  <c r="J8" i="13"/>
  <c r="J11" i="13"/>
  <c r="J5" i="13"/>
  <c r="J9" i="13"/>
  <c r="J4" i="13"/>
  <c r="J3" i="13"/>
  <c r="J8" i="8"/>
  <c r="J9" i="8"/>
  <c r="J10" i="8"/>
  <c r="J3" i="8"/>
  <c r="J7" i="14"/>
  <c r="J8" i="14"/>
  <c r="J6" i="14"/>
  <c r="J10" i="14"/>
  <c r="J5" i="14"/>
  <c r="J9" i="14"/>
</calcChain>
</file>

<file path=xl/sharedStrings.xml><?xml version="1.0" encoding="utf-8"?>
<sst xmlns="http://schemas.openxmlformats.org/spreadsheetml/2006/main" count="256" uniqueCount="98">
  <si>
    <t>Nombre</t>
  </si>
  <si>
    <t>Club</t>
  </si>
  <si>
    <t>Puntos Total</t>
  </si>
  <si>
    <t>Puesto Acuatlon Albacete</t>
  </si>
  <si>
    <t>Puntos Acuatlon Albacete</t>
  </si>
  <si>
    <t>CASMAN TRIATLON ALBACETE</t>
  </si>
  <si>
    <t>LUIS CELAYA CORTIJO</t>
  </si>
  <si>
    <t>EQTR - RODACAL BEYEM</t>
  </si>
  <si>
    <t>DAVID FERNANDEZ DE LA GUIA</t>
  </si>
  <si>
    <t>JOSE ANTONIO ORTEGA DE TORO</t>
  </si>
  <si>
    <t>MARCOS VALERIANO CAMPILLOS</t>
  </si>
  <si>
    <t>CLUB TRIATLÓN ALMANSA</t>
  </si>
  <si>
    <t>MARTINA ALFARO GARCIA</t>
  </si>
  <si>
    <t>CARLA SAEZ AVILES</t>
  </si>
  <si>
    <t>SARA SEPULVEDA CALVO</t>
  </si>
  <si>
    <t>ARANTXA GARCIA PARDO</t>
  </si>
  <si>
    <t>ELOY CANALES ESCRIBANO</t>
  </si>
  <si>
    <t>JOSE ANTONIO CORTIJO TOBOSO</t>
  </si>
  <si>
    <t>MANUEL GRUESO HUEDO</t>
  </si>
  <si>
    <t>ELENA DONATE GARCIA</t>
  </si>
  <si>
    <t>ANDREA MOYA PICAZO</t>
  </si>
  <si>
    <t>RAQUEL URREA SEVILLA</t>
  </si>
  <si>
    <t>ROCIO RUBIO DE TORO</t>
  </si>
  <si>
    <t>LUCIA EIVISSA DE TORO MALDONADO</t>
  </si>
  <si>
    <t>IRENE ALFARO PLAZA</t>
  </si>
  <si>
    <t xml:space="preserve"> CLUB TRIATLÓN ALMANSA</t>
  </si>
  <si>
    <t>GONZALO SANCHEZ BESERAN</t>
  </si>
  <si>
    <t>Puesto Duatlon Almansa</t>
  </si>
  <si>
    <t>Puntos Duatlon La Roda</t>
  </si>
  <si>
    <t>Puesto Duatlon La Roda</t>
  </si>
  <si>
    <t>Puntos Duatlon Almansa</t>
  </si>
  <si>
    <t>GARCÍA PODIO MANUEL</t>
  </si>
  <si>
    <t>LORENZO CORTIJO MARCO</t>
  </si>
  <si>
    <t>MIRA VALIENTE JOSÉ LUIS</t>
  </si>
  <si>
    <t>POVEDA TEBAR ANTONIO</t>
  </si>
  <si>
    <t>GIL SALGADO GUILLERMO</t>
  </si>
  <si>
    <t>TEBAR MARTINEZ LUCIA</t>
  </si>
  <si>
    <t>PARREÑO CORTIJO JUDITH</t>
  </si>
  <si>
    <t>FRESNEDA TORTOSA DANIEL</t>
  </si>
  <si>
    <t>CARAMES MERINO SAMUEL</t>
  </si>
  <si>
    <t>FITO MURCIA JUAN</t>
  </si>
  <si>
    <t>HURTADO MORÁN DANIEL</t>
  </si>
  <si>
    <t>VERA PAÑOS JUAN CARLOS</t>
  </si>
  <si>
    <t>TRIATLÓN ALBACETE</t>
  </si>
  <si>
    <t>JUAREZ TORRALBA RODRIGO</t>
  </si>
  <si>
    <t>APARICIO LOPEZ ERIC</t>
  </si>
  <si>
    <t>CHARCO GOMEZ JOSE MIGUEL</t>
  </si>
  <si>
    <t>JUAN LUIS CEBRIAN ESCRIBANO</t>
  </si>
  <si>
    <t>ANA ISABEL PALENCIA ROMERO</t>
  </si>
  <si>
    <t>NAZARETH LARA LÓPEZ</t>
  </si>
  <si>
    <t>INES NIETO CORTIJO</t>
  </si>
  <si>
    <t>ROCÍO GARCÍA RAMÍREZ</t>
  </si>
  <si>
    <t>DAVID MIRA VALIENTE</t>
  </si>
  <si>
    <t>LUCAS SÁNCHEZ GARRIGÓS</t>
  </si>
  <si>
    <t>JUAN ORTEGA FERNANDEZ</t>
  </si>
  <si>
    <t>PABLO ABIÉTAR SÁNCHEZ</t>
  </si>
  <si>
    <t>DAVID CARRETERO MORENO</t>
  </si>
  <si>
    <t>GUILLERMO ALFARO GARCIA</t>
  </si>
  <si>
    <t>PABLO HERNÁNDEZ ROMERO</t>
  </si>
  <si>
    <t>JAVIER MARTÍNEZ ROMERO</t>
  </si>
  <si>
    <t>JORGE ESTEPA MEGÍAS</t>
  </si>
  <si>
    <t>SAMUEL TARANCÓN CALERO</t>
  </si>
  <si>
    <t>MIGUEL FERRER ORTIZ</t>
  </si>
  <si>
    <t>MARIA MARTINEZ GOMEZ</t>
  </si>
  <si>
    <t>ANDREA HERNANDEZ GONZALEZ</t>
  </si>
  <si>
    <t>ISABEL RODRIGUEZ PRETEL</t>
  </si>
  <si>
    <t>MARCOS SEPULVEDA CALVO</t>
  </si>
  <si>
    <t>JUAN CARLOS VERA PAÑOS</t>
  </si>
  <si>
    <t>JAIME GONZÁLEZ LÓPEZ</t>
  </si>
  <si>
    <t>SERGIO HERNANDEZ ROMERO</t>
  </si>
  <si>
    <t>DAVID MARTÍNEZ CALATAYUD</t>
  </si>
  <si>
    <t>MARCOS GONZALEZ ANGULO</t>
  </si>
  <si>
    <t>MOYA PICAZO ANDREA</t>
  </si>
  <si>
    <t>LORENZO CORTIJO CLARA</t>
  </si>
  <si>
    <t>RECIO VILLODRE MARCOS</t>
  </si>
  <si>
    <t>MAS TAOUSSI FRANCISCO JAWAD</t>
  </si>
  <si>
    <t>GIL SALGADO DANIEL</t>
  </si>
  <si>
    <t>FRESNEDA TORTOSA EVA</t>
  </si>
  <si>
    <t>CUENCA CANTOS ANA</t>
  </si>
  <si>
    <t>MIRA VALIENTE EVA</t>
  </si>
  <si>
    <t>CLUB NATACION ALMANSA</t>
  </si>
  <si>
    <t>PIO PABLO VIÑAS LOPEZ E</t>
  </si>
  <si>
    <t>SHEILA ESCRIBA MUÑOZ</t>
  </si>
  <si>
    <t>MARIA MARTINEZ BALLESTER</t>
  </si>
  <si>
    <t>CLUB TRIATLON CRISTO CRUC</t>
  </si>
  <si>
    <t>ESTEFANIA PLAZA PARRILLA</t>
  </si>
  <si>
    <t>LAURA MARTINEZ MORENO</t>
  </si>
  <si>
    <t>Daniel Sánchez Molina</t>
  </si>
  <si>
    <t>SILVIA RUIZ RUIZ</t>
  </si>
  <si>
    <t xml:space="preserve">En caso de empate se tendra en cuenta la mejor posicion en enfrentamiento directo, en caso de no resolverse con la suma de tiempos </t>
  </si>
  <si>
    <t>de todas las competiciones realizadas por los triatletas</t>
  </si>
  <si>
    <t>R- Reserva para participar en el Campeonato Regional 2019</t>
  </si>
  <si>
    <t xml:space="preserve">No puede correr tiene que hacer una prueba con agua acuatlon o triatlon </t>
  </si>
  <si>
    <t>R</t>
  </si>
  <si>
    <t>Puntua Acuatlon Tomelloso 2019</t>
  </si>
  <si>
    <t xml:space="preserve">Puntua Acuatlon Tomelloso </t>
  </si>
  <si>
    <t xml:space="preserve">SAMUEL RODRIGUEZ SEGOVIA </t>
  </si>
  <si>
    <t xml:space="preserve">IRENE ESPADA CABALERO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</si>
</sst>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Border="1"/>
    <xf numFmtId="0" fontId="0" fillId="4" borderId="1" xfId="0" applyFont="1" applyFill="1" applyBorder="1"/>
    <xf numFmtId="21" fontId="0" fillId="0" borderId="0" xfId="0" applyNumberFormat="1"/>
    <xf numFmtId="0" fontId="0" fillId="0" borderId="0" xfId="0" applyFill="1" applyBorder="1"/>
    <xf numFmtId="0" fontId="0" fillId="5" borderId="1" xfId="0" applyFill="1" applyBorder="1"/>
    <xf numFmtId="0" fontId="0" fillId="0" borderId="2" xfId="0" applyBorder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topLeftCell="A4" workbookViewId="0">
      <selection activeCell="B20" sqref="B20:B22"/>
    </sheetView>
  </sheetViews>
  <sheetFormatPr baseColWidth="10" defaultRowHeight="15" x14ac:dyDescent="0.25"/>
  <cols>
    <col min="1" max="1" width="3" bestFit="1" customWidth="1"/>
    <col min="2" max="2" width="37.140625" customWidth="1"/>
    <col min="3" max="3" width="31.85546875" customWidth="1"/>
    <col min="4" max="4" width="3.5703125" customWidth="1"/>
    <col min="5" max="5" width="3.28515625" customWidth="1"/>
    <col min="6" max="6" width="4" customWidth="1"/>
    <col min="7" max="7" width="4.7109375" customWidth="1"/>
    <col min="8" max="8" width="5.42578125" customWidth="1"/>
    <col min="9" max="9" width="3.7109375" bestFit="1" customWidth="1"/>
    <col min="10" max="10" width="5.28515625" customWidth="1"/>
    <col min="11" max="11" width="4.28515625" customWidth="1"/>
  </cols>
  <sheetData>
    <row r="2" spans="1:12" ht="126" x14ac:dyDescent="0.25">
      <c r="B2" s="1" t="s">
        <v>0</v>
      </c>
      <c r="C2" s="1" t="s">
        <v>1</v>
      </c>
      <c r="D2" s="2" t="s">
        <v>27</v>
      </c>
      <c r="E2" s="2" t="s">
        <v>30</v>
      </c>
      <c r="F2" s="2" t="s">
        <v>29</v>
      </c>
      <c r="G2" s="2" t="s">
        <v>28</v>
      </c>
      <c r="H2" s="2" t="s">
        <v>3</v>
      </c>
      <c r="I2" s="2" t="s">
        <v>4</v>
      </c>
      <c r="J2" s="2" t="s">
        <v>2</v>
      </c>
    </row>
    <row r="3" spans="1:12" x14ac:dyDescent="0.25">
      <c r="A3">
        <v>1</v>
      </c>
      <c r="B3" s="3" t="s">
        <v>38</v>
      </c>
      <c r="C3" s="3" t="s">
        <v>43</v>
      </c>
      <c r="D3" s="3">
        <v>1</v>
      </c>
      <c r="E3" s="3">
        <v>50</v>
      </c>
      <c r="F3" s="3"/>
      <c r="G3" s="3"/>
      <c r="H3" s="3">
        <v>2</v>
      </c>
      <c r="I3" s="3">
        <v>48</v>
      </c>
      <c r="J3" s="4">
        <f>SUM(E3,I3)</f>
        <v>98</v>
      </c>
      <c r="K3" s="3">
        <v>1</v>
      </c>
    </row>
    <row r="4" spans="1:12" x14ac:dyDescent="0.25">
      <c r="A4">
        <v>2</v>
      </c>
      <c r="B4" s="3" t="s">
        <v>67</v>
      </c>
      <c r="C4" s="3" t="s">
        <v>7</v>
      </c>
      <c r="D4" s="3"/>
      <c r="E4" s="3"/>
      <c r="F4" s="3">
        <v>1</v>
      </c>
      <c r="G4" s="3">
        <v>50</v>
      </c>
      <c r="H4" s="5">
        <v>3</v>
      </c>
      <c r="I4" s="5">
        <v>46</v>
      </c>
      <c r="J4" s="4">
        <f>SUM(I4,G4)</f>
        <v>96</v>
      </c>
      <c r="K4" s="5">
        <v>2</v>
      </c>
    </row>
    <row r="5" spans="1:12" x14ac:dyDescent="0.25">
      <c r="A5">
        <v>3</v>
      </c>
      <c r="B5" s="3" t="s">
        <v>39</v>
      </c>
      <c r="C5" s="3" t="s">
        <v>43</v>
      </c>
      <c r="D5" s="3">
        <v>2</v>
      </c>
      <c r="E5" s="3">
        <v>48</v>
      </c>
      <c r="F5" s="3">
        <v>6</v>
      </c>
      <c r="G5" s="3">
        <v>40</v>
      </c>
      <c r="H5" s="3">
        <v>4</v>
      </c>
      <c r="I5" s="3">
        <v>44</v>
      </c>
      <c r="J5" s="4">
        <f>SUM(E5,I5)</f>
        <v>92</v>
      </c>
      <c r="K5" s="3">
        <v>3</v>
      </c>
    </row>
    <row r="6" spans="1:12" x14ac:dyDescent="0.25">
      <c r="A6">
        <v>4</v>
      </c>
      <c r="B6" s="3" t="s">
        <v>46</v>
      </c>
      <c r="C6" s="3" t="s">
        <v>7</v>
      </c>
      <c r="D6" s="3"/>
      <c r="E6" s="3"/>
      <c r="F6" s="3">
        <v>2</v>
      </c>
      <c r="G6" s="3">
        <v>48</v>
      </c>
      <c r="H6" s="3">
        <v>5</v>
      </c>
      <c r="I6" s="3">
        <v>42</v>
      </c>
      <c r="J6" s="4">
        <f>SUM(I6,G6)</f>
        <v>90</v>
      </c>
      <c r="K6" s="5">
        <v>4</v>
      </c>
    </row>
    <row r="7" spans="1:12" x14ac:dyDescent="0.25">
      <c r="A7">
        <v>5</v>
      </c>
      <c r="B7" s="3" t="s">
        <v>40</v>
      </c>
      <c r="C7" s="3" t="s">
        <v>25</v>
      </c>
      <c r="D7" s="3">
        <v>3</v>
      </c>
      <c r="E7" s="3">
        <v>46</v>
      </c>
      <c r="F7" s="3">
        <v>3</v>
      </c>
      <c r="G7" s="3">
        <v>46</v>
      </c>
      <c r="H7" s="3">
        <v>7</v>
      </c>
      <c r="I7" s="3">
        <v>25</v>
      </c>
      <c r="J7" s="4">
        <f>SUM(I7,G7)</f>
        <v>71</v>
      </c>
      <c r="K7" s="3">
        <v>5</v>
      </c>
    </row>
    <row r="8" spans="1:12" x14ac:dyDescent="0.25">
      <c r="A8">
        <v>6</v>
      </c>
      <c r="B8" s="3" t="s">
        <v>68</v>
      </c>
      <c r="C8" s="3" t="s">
        <v>43</v>
      </c>
      <c r="D8" s="3"/>
      <c r="E8" s="3"/>
      <c r="F8" s="3">
        <v>4</v>
      </c>
      <c r="G8" s="3">
        <v>44</v>
      </c>
      <c r="H8" s="5">
        <v>8</v>
      </c>
      <c r="I8" s="5">
        <v>23</v>
      </c>
      <c r="J8" s="4">
        <f>SUM(G8,I8)</f>
        <v>67</v>
      </c>
      <c r="K8" s="5">
        <v>6</v>
      </c>
    </row>
    <row r="9" spans="1:12" x14ac:dyDescent="0.25">
      <c r="A9">
        <v>7</v>
      </c>
      <c r="B9" s="3" t="s">
        <v>44</v>
      </c>
      <c r="C9" s="3" t="s">
        <v>43</v>
      </c>
      <c r="D9" s="3">
        <v>6</v>
      </c>
      <c r="E9" s="3">
        <v>40</v>
      </c>
      <c r="F9" s="3">
        <v>5</v>
      </c>
      <c r="G9" s="3">
        <v>42</v>
      </c>
      <c r="H9" s="3">
        <v>10</v>
      </c>
      <c r="I9" s="3">
        <v>19</v>
      </c>
      <c r="J9" s="6">
        <f>SUM(I9,G9)</f>
        <v>61</v>
      </c>
      <c r="K9" s="3">
        <v>7</v>
      </c>
    </row>
    <row r="10" spans="1:12" x14ac:dyDescent="0.25">
      <c r="A10">
        <v>8</v>
      </c>
      <c r="B10" s="3" t="s">
        <v>6</v>
      </c>
      <c r="C10" s="3" t="s">
        <v>7</v>
      </c>
      <c r="D10" s="3"/>
      <c r="E10" s="3"/>
      <c r="F10" s="3">
        <v>14</v>
      </c>
      <c r="G10" s="3">
        <v>15</v>
      </c>
      <c r="H10" s="5">
        <v>6</v>
      </c>
      <c r="I10" s="5">
        <v>40</v>
      </c>
      <c r="J10" s="6">
        <f>SUM(I10,G10)</f>
        <v>55</v>
      </c>
      <c r="K10" s="5">
        <v>8</v>
      </c>
    </row>
    <row r="11" spans="1:12" x14ac:dyDescent="0.25">
      <c r="A11">
        <v>9</v>
      </c>
      <c r="B11" s="3" t="s">
        <v>66</v>
      </c>
      <c r="C11" s="3" t="s">
        <v>43</v>
      </c>
      <c r="D11" s="3"/>
      <c r="E11" s="3"/>
      <c r="F11" s="3"/>
      <c r="G11" s="3"/>
      <c r="H11" s="3">
        <v>1</v>
      </c>
      <c r="I11" s="3">
        <v>50</v>
      </c>
      <c r="J11" s="6">
        <f>SUM(E11,I11)</f>
        <v>50</v>
      </c>
      <c r="K11" s="3">
        <v>9</v>
      </c>
    </row>
    <row r="12" spans="1:12" x14ac:dyDescent="0.25">
      <c r="A12">
        <v>10</v>
      </c>
      <c r="B12" s="3" t="s">
        <v>45</v>
      </c>
      <c r="C12" s="3" t="s">
        <v>43</v>
      </c>
      <c r="D12" s="3">
        <v>7</v>
      </c>
      <c r="E12" s="3">
        <v>25</v>
      </c>
      <c r="F12" s="3"/>
      <c r="G12" s="3"/>
      <c r="H12" s="3">
        <v>9</v>
      </c>
      <c r="I12" s="3">
        <v>21</v>
      </c>
      <c r="J12" s="6">
        <f>SUM(I12,E12)</f>
        <v>46</v>
      </c>
      <c r="K12" s="5">
        <v>10</v>
      </c>
    </row>
    <row r="13" spans="1:12" x14ac:dyDescent="0.25">
      <c r="A13">
        <v>11</v>
      </c>
      <c r="B13" s="3" t="s">
        <v>41</v>
      </c>
      <c r="C13" s="3" t="s">
        <v>25</v>
      </c>
      <c r="D13" s="3">
        <v>4</v>
      </c>
      <c r="E13" s="3">
        <v>44</v>
      </c>
      <c r="F13" s="3"/>
      <c r="G13" s="3"/>
      <c r="H13" s="3"/>
      <c r="I13" s="3"/>
      <c r="J13" s="7">
        <f>SUM(E13,I13)</f>
        <v>44</v>
      </c>
      <c r="K13" s="3">
        <v>11</v>
      </c>
      <c r="L13" t="s">
        <v>92</v>
      </c>
    </row>
    <row r="14" spans="1:12" x14ac:dyDescent="0.25">
      <c r="A14">
        <v>12</v>
      </c>
      <c r="B14" s="3" t="s">
        <v>42</v>
      </c>
      <c r="C14" s="3" t="s">
        <v>43</v>
      </c>
      <c r="D14" s="3">
        <v>5</v>
      </c>
      <c r="E14" s="3">
        <v>42</v>
      </c>
      <c r="F14" s="3"/>
      <c r="G14" s="3"/>
      <c r="H14" s="3"/>
      <c r="I14" s="3"/>
      <c r="J14" s="7">
        <f>SUM(E14,I14)</f>
        <v>42</v>
      </c>
      <c r="K14" s="5">
        <v>12</v>
      </c>
      <c r="L14" t="s">
        <v>92</v>
      </c>
    </row>
    <row r="15" spans="1:12" x14ac:dyDescent="0.25">
      <c r="A15">
        <v>13</v>
      </c>
      <c r="B15" s="3" t="s">
        <v>26</v>
      </c>
      <c r="C15" s="3" t="s">
        <v>43</v>
      </c>
      <c r="D15" s="3"/>
      <c r="E15" s="3"/>
      <c r="F15" s="3">
        <v>9</v>
      </c>
      <c r="G15" s="3">
        <v>21</v>
      </c>
      <c r="H15" s="5">
        <v>12</v>
      </c>
      <c r="I15" s="5">
        <v>17</v>
      </c>
      <c r="J15" s="6">
        <f>SUM(G15,I15)</f>
        <v>38</v>
      </c>
      <c r="K15" s="3">
        <v>13</v>
      </c>
    </row>
    <row r="16" spans="1:12" x14ac:dyDescent="0.25">
      <c r="A16">
        <v>14</v>
      </c>
      <c r="B16" s="3" t="s">
        <v>69</v>
      </c>
      <c r="C16" s="3" t="s">
        <v>43</v>
      </c>
      <c r="D16" s="3"/>
      <c r="E16" s="3"/>
      <c r="F16" s="3">
        <v>12</v>
      </c>
      <c r="G16" s="3">
        <v>17</v>
      </c>
      <c r="H16" s="5">
        <v>11</v>
      </c>
      <c r="I16" s="5">
        <v>18</v>
      </c>
      <c r="J16" s="6">
        <f>SUM(G16,I16)</f>
        <v>35</v>
      </c>
      <c r="K16" s="5">
        <v>14</v>
      </c>
    </row>
    <row r="17" spans="1:11" x14ac:dyDescent="0.25">
      <c r="A17">
        <v>15</v>
      </c>
      <c r="B17" s="3" t="s">
        <v>71</v>
      </c>
      <c r="C17" s="3" t="s">
        <v>43</v>
      </c>
      <c r="D17" s="3"/>
      <c r="E17" s="3"/>
      <c r="F17" s="3">
        <v>19</v>
      </c>
      <c r="G17" s="3">
        <v>10</v>
      </c>
      <c r="H17" s="5">
        <v>14</v>
      </c>
      <c r="I17" s="5">
        <v>15</v>
      </c>
      <c r="J17" s="6">
        <f>SUM(G17,I17)</f>
        <v>25</v>
      </c>
      <c r="K17" s="3">
        <v>15</v>
      </c>
    </row>
    <row r="18" spans="1:11" x14ac:dyDescent="0.25">
      <c r="A18">
        <v>16</v>
      </c>
      <c r="B18" s="3" t="s">
        <v>70</v>
      </c>
      <c r="C18" s="8" t="s">
        <v>25</v>
      </c>
      <c r="D18" s="3"/>
      <c r="E18" s="3"/>
      <c r="F18" s="3">
        <v>22</v>
      </c>
      <c r="G18" s="3">
        <v>7</v>
      </c>
      <c r="H18" s="5">
        <v>13</v>
      </c>
      <c r="I18" s="5">
        <v>16</v>
      </c>
      <c r="J18" s="6">
        <f>SUM(G18,I18)</f>
        <v>23</v>
      </c>
      <c r="K18" s="5">
        <v>16</v>
      </c>
    </row>
    <row r="20" spans="1:11" x14ac:dyDescent="0.25">
      <c r="B20" t="s">
        <v>89</v>
      </c>
    </row>
    <row r="21" spans="1:11" x14ac:dyDescent="0.25">
      <c r="B21" s="8" t="s">
        <v>90</v>
      </c>
      <c r="C21" s="10"/>
    </row>
    <row r="22" spans="1:11" x14ac:dyDescent="0.25">
      <c r="B22" s="11" t="s">
        <v>91</v>
      </c>
    </row>
  </sheetData>
  <sortState ref="B3:J18">
    <sortCondition descending="1" ref="J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topLeftCell="A4" workbookViewId="0">
      <selection activeCell="L9" sqref="L9:L11"/>
    </sheetView>
  </sheetViews>
  <sheetFormatPr baseColWidth="10" defaultRowHeight="15" x14ac:dyDescent="0.25"/>
  <cols>
    <col min="1" max="1" width="2" bestFit="1" customWidth="1"/>
    <col min="2" max="2" width="31.7109375" customWidth="1"/>
    <col min="3" max="3" width="35" customWidth="1"/>
    <col min="4" max="5" width="3.7109375" bestFit="1" customWidth="1"/>
    <col min="6" max="6" width="4" customWidth="1"/>
    <col min="7" max="7" width="4.7109375" customWidth="1"/>
    <col min="8" max="10" width="5.42578125" customWidth="1"/>
    <col min="11" max="11" width="4.42578125" customWidth="1"/>
  </cols>
  <sheetData>
    <row r="2" spans="1:12" ht="198.75" customHeight="1" x14ac:dyDescent="0.25">
      <c r="B2" s="1" t="s">
        <v>0</v>
      </c>
      <c r="C2" s="1" t="s">
        <v>1</v>
      </c>
      <c r="D2" s="2" t="s">
        <v>27</v>
      </c>
      <c r="E2" s="2" t="s">
        <v>30</v>
      </c>
      <c r="F2" s="2" t="s">
        <v>29</v>
      </c>
      <c r="G2" s="2" t="s">
        <v>28</v>
      </c>
      <c r="H2" s="2" t="s">
        <v>3</v>
      </c>
      <c r="I2" s="2" t="s">
        <v>4</v>
      </c>
      <c r="J2" s="2" t="s">
        <v>2</v>
      </c>
    </row>
    <row r="3" spans="1:12" x14ac:dyDescent="0.25">
      <c r="A3">
        <v>1</v>
      </c>
      <c r="B3" s="3" t="s">
        <v>13</v>
      </c>
      <c r="C3" s="3" t="s">
        <v>43</v>
      </c>
      <c r="D3" s="3">
        <v>3</v>
      </c>
      <c r="E3" s="3">
        <v>46</v>
      </c>
      <c r="F3" s="3"/>
      <c r="G3" s="3"/>
      <c r="H3" s="3">
        <v>1</v>
      </c>
      <c r="I3" s="3">
        <v>50</v>
      </c>
      <c r="J3" s="4">
        <f>SUM(E3,G3,I3)</f>
        <v>96</v>
      </c>
      <c r="K3" s="3">
        <v>1</v>
      </c>
    </row>
    <row r="4" spans="1:12" x14ac:dyDescent="0.25">
      <c r="A4">
        <v>2</v>
      </c>
      <c r="B4" s="3" t="s">
        <v>63</v>
      </c>
      <c r="C4" s="3" t="s">
        <v>43</v>
      </c>
      <c r="D4" s="3">
        <v>2</v>
      </c>
      <c r="E4" s="3">
        <v>48</v>
      </c>
      <c r="F4" s="3">
        <v>2</v>
      </c>
      <c r="G4" s="3">
        <v>48</v>
      </c>
      <c r="H4" s="3">
        <v>2</v>
      </c>
      <c r="I4" s="3">
        <v>48</v>
      </c>
      <c r="J4" s="4">
        <f>SUM(I4,G4)</f>
        <v>96</v>
      </c>
      <c r="K4" s="5">
        <v>2</v>
      </c>
    </row>
    <row r="5" spans="1:12" x14ac:dyDescent="0.25">
      <c r="A5">
        <v>3</v>
      </c>
      <c r="B5" s="3" t="s">
        <v>64</v>
      </c>
      <c r="C5" s="3" t="s">
        <v>43</v>
      </c>
      <c r="D5" s="3">
        <v>7</v>
      </c>
      <c r="E5" s="3">
        <v>25</v>
      </c>
      <c r="F5" s="3">
        <v>3</v>
      </c>
      <c r="G5" s="3">
        <v>46</v>
      </c>
      <c r="H5" s="3">
        <v>4</v>
      </c>
      <c r="I5" s="3">
        <v>44</v>
      </c>
      <c r="J5" s="4">
        <f>SUM(I5,G5)</f>
        <v>90</v>
      </c>
      <c r="K5" s="5">
        <v>3</v>
      </c>
    </row>
    <row r="6" spans="1:12" x14ac:dyDescent="0.25">
      <c r="A6">
        <v>4</v>
      </c>
      <c r="B6" s="3" t="s">
        <v>12</v>
      </c>
      <c r="C6" s="3" t="s">
        <v>43</v>
      </c>
      <c r="D6" s="3">
        <v>13</v>
      </c>
      <c r="E6" s="3">
        <v>16</v>
      </c>
      <c r="F6" s="3">
        <v>5</v>
      </c>
      <c r="G6" s="3">
        <v>42</v>
      </c>
      <c r="H6" s="3">
        <v>3</v>
      </c>
      <c r="I6" s="3">
        <v>46</v>
      </c>
      <c r="J6" s="4">
        <f>SUM(I6,G6)</f>
        <v>88</v>
      </c>
      <c r="K6" s="5">
        <v>4</v>
      </c>
    </row>
    <row r="7" spans="1:12" x14ac:dyDescent="0.25">
      <c r="A7">
        <v>5</v>
      </c>
      <c r="B7" s="3" t="s">
        <v>65</v>
      </c>
      <c r="C7" s="3" t="s">
        <v>43</v>
      </c>
      <c r="D7" s="3">
        <v>10</v>
      </c>
      <c r="E7" s="3">
        <v>19</v>
      </c>
      <c r="F7" s="3"/>
      <c r="G7" s="3"/>
      <c r="H7" s="3">
        <v>5</v>
      </c>
      <c r="I7" s="3">
        <v>42</v>
      </c>
      <c r="J7" s="4">
        <f>SUM(I7,E7)</f>
        <v>61</v>
      </c>
      <c r="K7" s="5">
        <v>5</v>
      </c>
    </row>
    <row r="8" spans="1:12" x14ac:dyDescent="0.25">
      <c r="A8">
        <v>6</v>
      </c>
      <c r="B8" s="3" t="s">
        <v>77</v>
      </c>
      <c r="C8" s="3" t="s">
        <v>43</v>
      </c>
      <c r="D8" s="3">
        <v>1</v>
      </c>
      <c r="E8" s="3">
        <v>50</v>
      </c>
      <c r="F8" s="3"/>
      <c r="G8" s="3"/>
      <c r="H8" s="3"/>
      <c r="I8" s="3"/>
      <c r="J8" s="9">
        <f>SUM(E8,G8,I8)</f>
        <v>50</v>
      </c>
      <c r="K8" s="5">
        <v>6</v>
      </c>
      <c r="L8" t="s">
        <v>92</v>
      </c>
    </row>
    <row r="9" spans="1:12" x14ac:dyDescent="0.25">
      <c r="A9">
        <v>7</v>
      </c>
      <c r="B9" s="3" t="s">
        <v>78</v>
      </c>
      <c r="C9" s="3" t="s">
        <v>11</v>
      </c>
      <c r="D9" s="5">
        <v>4</v>
      </c>
      <c r="E9" s="5">
        <v>44</v>
      </c>
      <c r="F9" s="3"/>
      <c r="G9" s="3"/>
      <c r="H9" s="3"/>
      <c r="I9" s="3"/>
      <c r="J9" s="9">
        <f>SUM(E9,G9,I9)</f>
        <v>44</v>
      </c>
      <c r="K9" s="3"/>
      <c r="L9" t="s">
        <v>92</v>
      </c>
    </row>
    <row r="10" spans="1:12" x14ac:dyDescent="0.25">
      <c r="A10">
        <v>8</v>
      </c>
      <c r="B10" s="3" t="s">
        <v>79</v>
      </c>
      <c r="C10" s="3" t="s">
        <v>80</v>
      </c>
      <c r="D10" s="5">
        <v>5</v>
      </c>
      <c r="E10" s="5">
        <v>42</v>
      </c>
      <c r="F10" s="3"/>
      <c r="G10" s="3"/>
      <c r="H10" s="3"/>
      <c r="I10" s="3"/>
      <c r="J10" s="9">
        <f>SUM(E10,G10,I10)</f>
        <v>42</v>
      </c>
      <c r="K10" s="3"/>
      <c r="L10" t="s">
        <v>92</v>
      </c>
    </row>
    <row r="11" spans="1:12" x14ac:dyDescent="0.25">
      <c r="A11">
        <v>9</v>
      </c>
      <c r="B11" s="3" t="s">
        <v>88</v>
      </c>
      <c r="C11" s="3" t="s">
        <v>84</v>
      </c>
      <c r="D11" s="3"/>
      <c r="E11" s="3"/>
      <c r="F11" s="3">
        <v>1</v>
      </c>
      <c r="G11" s="3">
        <v>50</v>
      </c>
      <c r="H11" s="3"/>
      <c r="I11" s="3"/>
      <c r="J11" s="7">
        <f>G11</f>
        <v>50</v>
      </c>
      <c r="K11" s="3"/>
      <c r="L11" t="s">
        <v>92</v>
      </c>
    </row>
    <row r="13" spans="1:12" x14ac:dyDescent="0.25">
      <c r="B13" t="s">
        <v>89</v>
      </c>
    </row>
    <row r="14" spans="1:12" x14ac:dyDescent="0.25">
      <c r="B14" s="8" t="s">
        <v>90</v>
      </c>
      <c r="C14" s="10"/>
    </row>
    <row r="15" spans="1:12" x14ac:dyDescent="0.25">
      <c r="B15" s="11" t="s">
        <v>91</v>
      </c>
    </row>
  </sheetData>
  <sortState ref="A3:J11">
    <sortCondition descending="1" ref="J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topLeftCell="A4" workbookViewId="0">
      <selection activeCell="J19" sqref="J19"/>
    </sheetView>
  </sheetViews>
  <sheetFormatPr baseColWidth="10" defaultRowHeight="15" x14ac:dyDescent="0.25"/>
  <cols>
    <col min="1" max="1" width="3" bestFit="1" customWidth="1"/>
    <col min="2" max="2" width="34" customWidth="1"/>
    <col min="3" max="3" width="35" customWidth="1"/>
    <col min="4" max="5" width="3.7109375" bestFit="1" customWidth="1"/>
    <col min="6" max="6" width="4" customWidth="1"/>
    <col min="7" max="7" width="4.7109375" customWidth="1"/>
    <col min="8" max="9" width="3.7109375" bestFit="1" customWidth="1"/>
    <col min="10" max="10" width="4" bestFit="1" customWidth="1"/>
    <col min="11" max="11" width="4.5703125" customWidth="1"/>
  </cols>
  <sheetData>
    <row r="2" spans="1:12" ht="198.75" customHeight="1" x14ac:dyDescent="0.25">
      <c r="B2" s="1" t="s">
        <v>0</v>
      </c>
      <c r="C2" s="1" t="s">
        <v>1</v>
      </c>
      <c r="D2" s="2" t="s">
        <v>27</v>
      </c>
      <c r="E2" s="2" t="s">
        <v>30</v>
      </c>
      <c r="F2" s="2" t="s">
        <v>29</v>
      </c>
      <c r="G2" s="2" t="s">
        <v>28</v>
      </c>
      <c r="H2" s="2" t="s">
        <v>3</v>
      </c>
      <c r="I2" s="2" t="s">
        <v>4</v>
      </c>
      <c r="J2" s="2" t="s">
        <v>2</v>
      </c>
    </row>
    <row r="3" spans="1:12" x14ac:dyDescent="0.25">
      <c r="A3">
        <v>1</v>
      </c>
      <c r="B3" s="3" t="s">
        <v>52</v>
      </c>
      <c r="C3" s="3" t="s">
        <v>11</v>
      </c>
      <c r="D3" s="3">
        <v>1</v>
      </c>
      <c r="E3" s="3">
        <v>50</v>
      </c>
      <c r="F3" s="3">
        <v>1</v>
      </c>
      <c r="G3" s="3">
        <v>50</v>
      </c>
      <c r="H3" s="3">
        <v>1</v>
      </c>
      <c r="I3" s="3">
        <v>50</v>
      </c>
      <c r="J3" s="4">
        <f>SUM(I3,G3)</f>
        <v>100</v>
      </c>
      <c r="K3" s="5">
        <v>1</v>
      </c>
    </row>
    <row r="4" spans="1:12" x14ac:dyDescent="0.25">
      <c r="A4">
        <v>2</v>
      </c>
      <c r="B4" s="3" t="s">
        <v>53</v>
      </c>
      <c r="C4" s="3" t="s">
        <v>11</v>
      </c>
      <c r="D4" s="3">
        <v>2</v>
      </c>
      <c r="E4" s="3">
        <v>48</v>
      </c>
      <c r="F4" s="3">
        <v>2</v>
      </c>
      <c r="G4" s="3">
        <v>48</v>
      </c>
      <c r="H4" s="3">
        <v>2</v>
      </c>
      <c r="I4" s="3">
        <v>48</v>
      </c>
      <c r="J4" s="4">
        <f>SUM(I4,E4)</f>
        <v>96</v>
      </c>
      <c r="K4" s="5">
        <v>2</v>
      </c>
    </row>
    <row r="5" spans="1:12" x14ac:dyDescent="0.25">
      <c r="A5">
        <v>3</v>
      </c>
      <c r="B5" s="3" t="s">
        <v>54</v>
      </c>
      <c r="C5" s="3" t="s">
        <v>7</v>
      </c>
      <c r="D5" s="3">
        <v>5</v>
      </c>
      <c r="E5" s="3">
        <v>42</v>
      </c>
      <c r="F5" s="3">
        <v>4</v>
      </c>
      <c r="G5" s="3">
        <v>44</v>
      </c>
      <c r="H5" s="3">
        <v>3</v>
      </c>
      <c r="I5" s="3">
        <v>46</v>
      </c>
      <c r="J5" s="4">
        <f>SUM(G5:I5)</f>
        <v>93</v>
      </c>
      <c r="K5" s="5">
        <v>3</v>
      </c>
    </row>
    <row r="6" spans="1:12" x14ac:dyDescent="0.25">
      <c r="A6">
        <v>17</v>
      </c>
      <c r="B6" s="3" t="s">
        <v>74</v>
      </c>
      <c r="C6" s="3" t="s">
        <v>7</v>
      </c>
      <c r="D6" s="3">
        <v>7</v>
      </c>
      <c r="E6" s="3">
        <v>25</v>
      </c>
      <c r="F6" s="3">
        <v>5</v>
      </c>
      <c r="G6" s="3">
        <v>42</v>
      </c>
      <c r="H6" s="12">
        <v>3</v>
      </c>
      <c r="I6" s="12">
        <v>46</v>
      </c>
      <c r="J6" s="4">
        <f>SUM(I6,G6)</f>
        <v>88</v>
      </c>
      <c r="K6" s="3">
        <v>4</v>
      </c>
      <c r="L6" t="s">
        <v>94</v>
      </c>
    </row>
    <row r="7" spans="1:12" x14ac:dyDescent="0.25">
      <c r="A7">
        <v>4</v>
      </c>
      <c r="B7" s="3" t="s">
        <v>56</v>
      </c>
      <c r="C7" s="3" t="s">
        <v>11</v>
      </c>
      <c r="D7" s="3">
        <v>4</v>
      </c>
      <c r="E7" s="3">
        <v>44</v>
      </c>
      <c r="F7" s="3"/>
      <c r="G7" s="3"/>
      <c r="H7" s="3">
        <v>6</v>
      </c>
      <c r="I7" s="3">
        <v>40</v>
      </c>
      <c r="J7" s="4">
        <f>SUM(I7,E7)</f>
        <v>84</v>
      </c>
      <c r="K7" s="5">
        <v>5</v>
      </c>
    </row>
    <row r="8" spans="1:12" x14ac:dyDescent="0.25">
      <c r="A8">
        <v>5</v>
      </c>
      <c r="B8" s="3" t="s">
        <v>55</v>
      </c>
      <c r="C8" s="3" t="s">
        <v>11</v>
      </c>
      <c r="D8" s="3">
        <v>6</v>
      </c>
      <c r="E8" s="3">
        <v>40</v>
      </c>
      <c r="F8" s="3"/>
      <c r="G8" s="3"/>
      <c r="H8" s="3">
        <v>5</v>
      </c>
      <c r="I8" s="3">
        <v>42</v>
      </c>
      <c r="J8" s="4">
        <f>SUM(I8,E8)</f>
        <v>82</v>
      </c>
      <c r="K8" s="5">
        <v>6</v>
      </c>
    </row>
    <row r="9" spans="1:12" x14ac:dyDescent="0.25">
      <c r="A9">
        <v>6</v>
      </c>
      <c r="B9" s="3" t="s">
        <v>18</v>
      </c>
      <c r="C9" s="3" t="s">
        <v>7</v>
      </c>
      <c r="D9" s="3"/>
      <c r="E9" s="3"/>
      <c r="F9" s="3">
        <v>7</v>
      </c>
      <c r="G9" s="3">
        <v>25</v>
      </c>
      <c r="H9" s="3">
        <v>4</v>
      </c>
      <c r="I9" s="3">
        <v>44</v>
      </c>
      <c r="J9" s="6">
        <f>SUM(I9,G9)</f>
        <v>69</v>
      </c>
      <c r="K9" s="5" t="s">
        <v>93</v>
      </c>
    </row>
    <row r="10" spans="1:12" x14ac:dyDescent="0.25">
      <c r="A10">
        <v>7</v>
      </c>
      <c r="B10" s="3" t="s">
        <v>57</v>
      </c>
      <c r="C10" s="3" t="s">
        <v>43</v>
      </c>
      <c r="D10" s="3">
        <v>3</v>
      </c>
      <c r="E10" s="3">
        <v>46</v>
      </c>
      <c r="F10" s="3">
        <v>9</v>
      </c>
      <c r="G10" s="3">
        <v>21</v>
      </c>
      <c r="H10" s="3">
        <v>8</v>
      </c>
      <c r="I10" s="3">
        <v>23</v>
      </c>
      <c r="J10" s="6">
        <f>SUM(I10,E10)</f>
        <v>69</v>
      </c>
      <c r="K10" s="5" t="s">
        <v>93</v>
      </c>
    </row>
    <row r="11" spans="1:12" x14ac:dyDescent="0.25">
      <c r="A11">
        <v>8</v>
      </c>
      <c r="B11" s="3" t="s">
        <v>8</v>
      </c>
      <c r="C11" s="3" t="s">
        <v>7</v>
      </c>
      <c r="D11" s="3">
        <v>8</v>
      </c>
      <c r="E11" s="3">
        <v>23</v>
      </c>
      <c r="F11" s="3">
        <v>8</v>
      </c>
      <c r="G11" s="3">
        <v>23</v>
      </c>
      <c r="H11" s="3">
        <v>7</v>
      </c>
      <c r="I11" s="3">
        <v>25</v>
      </c>
      <c r="J11" s="6">
        <f>SUM(I11,G11)</f>
        <v>48</v>
      </c>
      <c r="K11" s="3" t="s">
        <v>93</v>
      </c>
    </row>
    <row r="12" spans="1:12" x14ac:dyDescent="0.25">
      <c r="A12">
        <v>9</v>
      </c>
      <c r="B12" s="3" t="s">
        <v>60</v>
      </c>
      <c r="C12" s="3" t="s">
        <v>11</v>
      </c>
      <c r="D12" s="3">
        <v>10</v>
      </c>
      <c r="E12" s="3">
        <v>19</v>
      </c>
      <c r="F12" s="3"/>
      <c r="G12" s="3"/>
      <c r="H12" s="3">
        <v>12</v>
      </c>
      <c r="I12" s="3">
        <v>17</v>
      </c>
      <c r="J12" s="6">
        <f>SUM(I12,E12)</f>
        <v>36</v>
      </c>
      <c r="K12" s="3" t="s">
        <v>93</v>
      </c>
    </row>
    <row r="13" spans="1:12" x14ac:dyDescent="0.25">
      <c r="A13">
        <v>10</v>
      </c>
      <c r="B13" s="3" t="s">
        <v>17</v>
      </c>
      <c r="C13" s="3" t="s">
        <v>7</v>
      </c>
      <c r="D13" s="3">
        <v>9</v>
      </c>
      <c r="E13" s="3">
        <v>21</v>
      </c>
      <c r="F13" s="3">
        <v>11</v>
      </c>
      <c r="G13" s="3">
        <v>18</v>
      </c>
      <c r="H13" s="3">
        <v>14</v>
      </c>
      <c r="I13" s="3">
        <v>15</v>
      </c>
      <c r="J13" s="6">
        <f>SUM(I13,E13)</f>
        <v>36</v>
      </c>
      <c r="K13" s="3" t="s">
        <v>93</v>
      </c>
    </row>
    <row r="14" spans="1:12" x14ac:dyDescent="0.25">
      <c r="A14">
        <v>11</v>
      </c>
      <c r="B14" s="3" t="s">
        <v>58</v>
      </c>
      <c r="C14" s="3" t="s">
        <v>43</v>
      </c>
      <c r="D14" s="3">
        <v>15</v>
      </c>
      <c r="E14" s="3">
        <v>14</v>
      </c>
      <c r="F14" s="3"/>
      <c r="G14" s="3"/>
      <c r="H14" s="3">
        <v>9</v>
      </c>
      <c r="I14" s="3">
        <v>21</v>
      </c>
      <c r="J14" s="6">
        <f>SUM(I14,E14)</f>
        <v>35</v>
      </c>
      <c r="K14" s="3" t="s">
        <v>93</v>
      </c>
    </row>
    <row r="15" spans="1:12" x14ac:dyDescent="0.25">
      <c r="A15">
        <v>12</v>
      </c>
      <c r="B15" s="3" t="s">
        <v>9</v>
      </c>
      <c r="C15" s="3" t="s">
        <v>7</v>
      </c>
      <c r="D15" s="3">
        <v>13</v>
      </c>
      <c r="E15" s="3">
        <v>16</v>
      </c>
      <c r="F15" s="3"/>
      <c r="G15" s="3"/>
      <c r="H15" s="3">
        <v>10</v>
      </c>
      <c r="I15" s="3">
        <v>19</v>
      </c>
      <c r="J15" s="6">
        <f>SUM(I15,E15)</f>
        <v>35</v>
      </c>
      <c r="K15" s="3" t="s">
        <v>93</v>
      </c>
    </row>
    <row r="16" spans="1:12" x14ac:dyDescent="0.25">
      <c r="A16">
        <v>18</v>
      </c>
      <c r="B16" s="3" t="s">
        <v>75</v>
      </c>
      <c r="C16" s="3" t="s">
        <v>7</v>
      </c>
      <c r="D16" s="3">
        <v>11</v>
      </c>
      <c r="E16" s="3">
        <v>18</v>
      </c>
      <c r="F16" s="3">
        <v>10</v>
      </c>
      <c r="G16" s="3">
        <v>19</v>
      </c>
      <c r="H16" s="12">
        <v>13</v>
      </c>
      <c r="I16" s="12">
        <v>16</v>
      </c>
      <c r="J16" s="6">
        <f>SUM(I16,G16)</f>
        <v>35</v>
      </c>
      <c r="K16" s="3" t="s">
        <v>93</v>
      </c>
      <c r="L16" t="s">
        <v>94</v>
      </c>
    </row>
    <row r="17" spans="1:11" x14ac:dyDescent="0.25">
      <c r="A17">
        <v>13</v>
      </c>
      <c r="B17" s="3" t="s">
        <v>59</v>
      </c>
      <c r="C17" s="3" t="s">
        <v>43</v>
      </c>
      <c r="D17" s="3">
        <v>17</v>
      </c>
      <c r="E17" s="3">
        <v>12</v>
      </c>
      <c r="F17" s="3">
        <v>6</v>
      </c>
      <c r="G17" s="3">
        <v>40</v>
      </c>
      <c r="H17" s="3">
        <v>11</v>
      </c>
      <c r="I17" s="3">
        <v>18</v>
      </c>
      <c r="J17" s="6">
        <f>SUM(I17,E17)</f>
        <v>30</v>
      </c>
      <c r="K17" s="3" t="s">
        <v>93</v>
      </c>
    </row>
    <row r="18" spans="1:11" x14ac:dyDescent="0.25">
      <c r="A18">
        <v>14</v>
      </c>
      <c r="B18" s="3" t="s">
        <v>10</v>
      </c>
      <c r="C18" s="3" t="s">
        <v>7</v>
      </c>
      <c r="D18" s="3">
        <v>19</v>
      </c>
      <c r="E18" s="3">
        <v>10</v>
      </c>
      <c r="F18" s="3">
        <v>12</v>
      </c>
      <c r="G18" s="3">
        <v>17</v>
      </c>
      <c r="H18" s="3">
        <v>13</v>
      </c>
      <c r="I18" s="3">
        <v>16</v>
      </c>
      <c r="J18" s="6">
        <f>SUM(G18,I18)</f>
        <v>33</v>
      </c>
      <c r="K18" s="3" t="s">
        <v>93</v>
      </c>
    </row>
    <row r="19" spans="1:11" x14ac:dyDescent="0.25">
      <c r="A19">
        <v>15</v>
      </c>
      <c r="B19" s="3" t="s">
        <v>61</v>
      </c>
      <c r="C19" s="3" t="s">
        <v>43</v>
      </c>
      <c r="D19" s="3">
        <v>18</v>
      </c>
      <c r="E19" s="3">
        <v>11</v>
      </c>
      <c r="F19" s="3"/>
      <c r="G19" s="3"/>
      <c r="H19" s="3">
        <v>15</v>
      </c>
      <c r="I19" s="3">
        <v>14</v>
      </c>
      <c r="J19" s="6">
        <f>SUM(I19,E19)</f>
        <v>25</v>
      </c>
      <c r="K19" s="3" t="s">
        <v>93</v>
      </c>
    </row>
    <row r="20" spans="1:11" x14ac:dyDescent="0.25">
      <c r="A20">
        <v>16</v>
      </c>
      <c r="B20" s="3" t="s">
        <v>62</v>
      </c>
      <c r="C20" s="3" t="s">
        <v>43</v>
      </c>
      <c r="D20" s="3"/>
      <c r="E20" s="3"/>
      <c r="F20" s="3"/>
      <c r="G20" s="3"/>
      <c r="H20" s="3">
        <v>16</v>
      </c>
      <c r="I20" s="3">
        <v>13</v>
      </c>
      <c r="J20" s="6">
        <f>SUM(I20,E20)</f>
        <v>13</v>
      </c>
      <c r="K20" s="3" t="s">
        <v>93</v>
      </c>
    </row>
    <row r="21" spans="1:11" x14ac:dyDescent="0.25">
      <c r="A21">
        <v>19</v>
      </c>
      <c r="B21" s="13" t="s">
        <v>76</v>
      </c>
      <c r="C21" s="13" t="s">
        <v>11</v>
      </c>
      <c r="D21" s="3">
        <v>16</v>
      </c>
      <c r="E21" s="3">
        <v>13</v>
      </c>
      <c r="F21" s="3"/>
      <c r="G21" s="3"/>
      <c r="H21" s="3"/>
      <c r="I21" s="3"/>
      <c r="J21" s="3"/>
    </row>
    <row r="22" spans="1:11" x14ac:dyDescent="0.25">
      <c r="A22" s="3">
        <v>20</v>
      </c>
      <c r="B22" s="3" t="s">
        <v>87</v>
      </c>
      <c r="C22" s="3" t="s">
        <v>7</v>
      </c>
      <c r="D22" s="3"/>
      <c r="E22" s="3"/>
      <c r="F22" s="3">
        <v>3</v>
      </c>
      <c r="G22" s="3">
        <v>44</v>
      </c>
      <c r="H22" s="3"/>
      <c r="I22" s="3"/>
      <c r="J22" s="3"/>
    </row>
    <row r="24" spans="1:11" x14ac:dyDescent="0.25">
      <c r="B24" t="s">
        <v>89</v>
      </c>
    </row>
    <row r="25" spans="1:11" x14ac:dyDescent="0.25">
      <c r="B25" s="8" t="s">
        <v>90</v>
      </c>
      <c r="C25" s="10"/>
    </row>
    <row r="26" spans="1:11" x14ac:dyDescent="0.25">
      <c r="B26" s="11" t="s">
        <v>91</v>
      </c>
    </row>
  </sheetData>
  <sortState ref="A2:L22">
    <sortCondition descending="1" ref="J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opLeftCell="A4" workbookViewId="0">
      <selection activeCell="B10" sqref="B10"/>
    </sheetView>
  </sheetViews>
  <sheetFormatPr baseColWidth="10" defaultRowHeight="15" x14ac:dyDescent="0.25"/>
  <cols>
    <col min="1" max="1" width="3" bestFit="1" customWidth="1"/>
    <col min="2" max="2" width="27.5703125" customWidth="1"/>
    <col min="3" max="3" width="35" customWidth="1"/>
    <col min="4" max="5" width="3.7109375" bestFit="1" customWidth="1"/>
    <col min="6" max="6" width="4" customWidth="1"/>
    <col min="7" max="7" width="4.7109375" customWidth="1"/>
    <col min="8" max="9" width="3.7109375" bestFit="1" customWidth="1"/>
    <col min="10" max="10" width="5.42578125" customWidth="1"/>
    <col min="11" max="11" width="2.85546875" customWidth="1"/>
  </cols>
  <sheetData>
    <row r="2" spans="1:12" ht="198.75" customHeight="1" x14ac:dyDescent="0.25">
      <c r="B2" s="1" t="s">
        <v>0</v>
      </c>
      <c r="C2" s="1" t="s">
        <v>1</v>
      </c>
      <c r="D2" s="2" t="s">
        <v>27</v>
      </c>
      <c r="E2" s="2" t="s">
        <v>30</v>
      </c>
      <c r="F2" s="2" t="s">
        <v>29</v>
      </c>
      <c r="G2" s="2" t="s">
        <v>28</v>
      </c>
      <c r="H2" s="2" t="s">
        <v>3</v>
      </c>
      <c r="I2" s="2" t="s">
        <v>4</v>
      </c>
      <c r="J2" s="2" t="s">
        <v>2</v>
      </c>
    </row>
    <row r="3" spans="1:12" x14ac:dyDescent="0.25">
      <c r="A3">
        <v>1</v>
      </c>
      <c r="B3" s="3" t="s">
        <v>19</v>
      </c>
      <c r="C3" s="3" t="s">
        <v>7</v>
      </c>
      <c r="D3" s="3">
        <v>1</v>
      </c>
      <c r="E3" s="3">
        <v>50</v>
      </c>
      <c r="F3" s="3">
        <v>1</v>
      </c>
      <c r="G3" s="3">
        <v>50</v>
      </c>
      <c r="H3" s="3">
        <v>1</v>
      </c>
      <c r="I3" s="3">
        <v>50</v>
      </c>
      <c r="J3" s="4">
        <f>SUM(I3,G3)</f>
        <v>100</v>
      </c>
      <c r="K3" s="5">
        <v>1</v>
      </c>
    </row>
    <row r="4" spans="1:12" x14ac:dyDescent="0.25">
      <c r="A4">
        <v>2</v>
      </c>
      <c r="B4" s="3" t="s">
        <v>14</v>
      </c>
      <c r="C4" s="3" t="s">
        <v>43</v>
      </c>
      <c r="D4" s="3">
        <v>4</v>
      </c>
      <c r="E4" s="3">
        <v>44</v>
      </c>
      <c r="F4" s="3"/>
      <c r="G4" s="3"/>
      <c r="H4" s="3">
        <v>2</v>
      </c>
      <c r="I4" s="3">
        <v>48</v>
      </c>
      <c r="J4" s="4">
        <f>SUM(I4,E4)</f>
        <v>92</v>
      </c>
      <c r="K4" s="3">
        <v>2</v>
      </c>
    </row>
    <row r="5" spans="1:12" x14ac:dyDescent="0.25">
      <c r="A5">
        <v>4</v>
      </c>
      <c r="B5" s="3" t="s">
        <v>50</v>
      </c>
      <c r="C5" s="3" t="s">
        <v>7</v>
      </c>
      <c r="D5" s="3">
        <v>5</v>
      </c>
      <c r="E5" s="3">
        <v>42</v>
      </c>
      <c r="F5" s="3">
        <v>3</v>
      </c>
      <c r="G5" s="3">
        <v>46</v>
      </c>
      <c r="H5" s="3">
        <v>4</v>
      </c>
      <c r="I5" s="3">
        <v>44</v>
      </c>
      <c r="J5" s="4">
        <f>SUM(I5,G5)</f>
        <v>90</v>
      </c>
      <c r="K5" s="5">
        <v>3</v>
      </c>
    </row>
    <row r="6" spans="1:12" x14ac:dyDescent="0.25">
      <c r="A6">
        <v>7</v>
      </c>
      <c r="B6" s="3" t="s">
        <v>51</v>
      </c>
      <c r="C6" s="3" t="s">
        <v>43</v>
      </c>
      <c r="D6" s="3">
        <v>6</v>
      </c>
      <c r="E6" s="3">
        <v>40</v>
      </c>
      <c r="F6" s="3">
        <v>5</v>
      </c>
      <c r="G6" s="3">
        <v>42</v>
      </c>
      <c r="H6" s="3">
        <v>7</v>
      </c>
      <c r="I6" s="3">
        <v>38</v>
      </c>
      <c r="J6" s="4">
        <f>SUM(I6,G6)</f>
        <v>80</v>
      </c>
      <c r="K6" s="3">
        <v>4</v>
      </c>
    </row>
    <row r="7" spans="1:12" x14ac:dyDescent="0.25">
      <c r="A7" s="8">
        <v>13</v>
      </c>
      <c r="B7" s="5" t="s">
        <v>97</v>
      </c>
      <c r="C7" s="3" t="s">
        <v>7</v>
      </c>
      <c r="D7" s="3"/>
      <c r="E7" s="3"/>
      <c r="F7" s="3">
        <v>4</v>
      </c>
      <c r="G7" s="3">
        <v>44</v>
      </c>
      <c r="H7" s="12">
        <v>9</v>
      </c>
      <c r="I7" s="12">
        <v>21</v>
      </c>
      <c r="J7" s="6">
        <f>SUM(G7,I7)</f>
        <v>65</v>
      </c>
      <c r="K7" s="3" t="s">
        <v>93</v>
      </c>
      <c r="L7" t="s">
        <v>95</v>
      </c>
    </row>
    <row r="8" spans="1:12" x14ac:dyDescent="0.25">
      <c r="A8">
        <v>6</v>
      </c>
      <c r="B8" s="3" t="s">
        <v>21</v>
      </c>
      <c r="C8" s="3" t="s">
        <v>7</v>
      </c>
      <c r="D8" s="3"/>
      <c r="E8" s="3"/>
      <c r="F8" s="3">
        <v>8</v>
      </c>
      <c r="G8" s="3">
        <v>23</v>
      </c>
      <c r="H8" s="3">
        <v>6</v>
      </c>
      <c r="I8" s="3">
        <v>40</v>
      </c>
      <c r="J8" s="4">
        <f>SUM(I8,G8)</f>
        <v>63</v>
      </c>
      <c r="K8" s="5">
        <v>5</v>
      </c>
    </row>
    <row r="9" spans="1:12" x14ac:dyDescent="0.25">
      <c r="A9">
        <v>3</v>
      </c>
      <c r="B9" s="3" t="s">
        <v>20</v>
      </c>
      <c r="C9" s="3" t="s">
        <v>43</v>
      </c>
      <c r="D9" s="3"/>
      <c r="E9" s="3"/>
      <c r="F9" s="3"/>
      <c r="G9" s="3"/>
      <c r="H9" s="3">
        <v>3</v>
      </c>
      <c r="I9" s="3">
        <v>46</v>
      </c>
      <c r="J9" s="4">
        <f>SUM(I9)</f>
        <v>46</v>
      </c>
      <c r="K9" s="3">
        <v>6</v>
      </c>
    </row>
    <row r="10" spans="1:12" x14ac:dyDescent="0.25">
      <c r="A10">
        <v>11</v>
      </c>
      <c r="B10" s="3" t="s">
        <v>15</v>
      </c>
      <c r="C10" s="3" t="s">
        <v>7</v>
      </c>
      <c r="D10" s="3"/>
      <c r="E10" s="3"/>
      <c r="F10" s="5">
        <v>7</v>
      </c>
      <c r="G10" s="5">
        <v>25</v>
      </c>
      <c r="H10" s="3">
        <v>10</v>
      </c>
      <c r="I10" s="3">
        <v>19</v>
      </c>
      <c r="J10" s="6">
        <f>SUM(G10,I10)</f>
        <v>44</v>
      </c>
      <c r="K10" s="3" t="s">
        <v>93</v>
      </c>
    </row>
    <row r="11" spans="1:12" x14ac:dyDescent="0.25">
      <c r="A11">
        <v>5</v>
      </c>
      <c r="B11" s="3" t="s">
        <v>24</v>
      </c>
      <c r="C11" s="3" t="s">
        <v>43</v>
      </c>
      <c r="D11" s="3"/>
      <c r="E11" s="3"/>
      <c r="F11" s="3"/>
      <c r="G11" s="3"/>
      <c r="H11" s="3">
        <v>5</v>
      </c>
      <c r="I11" s="3">
        <v>42</v>
      </c>
      <c r="J11" s="6">
        <f>SUM(I11)</f>
        <v>42</v>
      </c>
      <c r="K11" s="5" t="s">
        <v>93</v>
      </c>
    </row>
    <row r="12" spans="1:12" x14ac:dyDescent="0.25">
      <c r="A12">
        <v>8</v>
      </c>
      <c r="B12" s="3" t="s">
        <v>72</v>
      </c>
      <c r="C12" s="3" t="s">
        <v>43</v>
      </c>
      <c r="D12" s="3">
        <v>2</v>
      </c>
      <c r="E12" s="3">
        <v>48</v>
      </c>
      <c r="F12" s="3"/>
      <c r="G12" s="3"/>
      <c r="H12" s="3"/>
      <c r="I12" s="3"/>
      <c r="J12" s="7"/>
      <c r="K12" s="3"/>
      <c r="L12" t="s">
        <v>92</v>
      </c>
    </row>
    <row r="13" spans="1:12" x14ac:dyDescent="0.25">
      <c r="A13">
        <v>9</v>
      </c>
      <c r="B13" s="3" t="s">
        <v>73</v>
      </c>
      <c r="C13" s="3" t="s">
        <v>43</v>
      </c>
      <c r="D13" s="3">
        <v>3</v>
      </c>
      <c r="E13" s="3">
        <v>46</v>
      </c>
      <c r="F13" s="3">
        <v>2</v>
      </c>
      <c r="G13" s="3">
        <v>48</v>
      </c>
      <c r="H13" s="3"/>
      <c r="I13" s="3"/>
      <c r="J13" s="7"/>
      <c r="K13" s="3"/>
      <c r="L13" t="s">
        <v>92</v>
      </c>
    </row>
    <row r="14" spans="1:12" x14ac:dyDescent="0.25">
      <c r="A14">
        <v>10</v>
      </c>
      <c r="B14" s="13" t="s">
        <v>85</v>
      </c>
      <c r="C14" s="13" t="s">
        <v>7</v>
      </c>
      <c r="D14" s="13"/>
      <c r="E14" s="13"/>
      <c r="F14" s="13">
        <v>6</v>
      </c>
      <c r="G14" s="13">
        <v>40</v>
      </c>
      <c r="H14" s="13"/>
      <c r="I14" s="13"/>
      <c r="J14" s="14"/>
      <c r="K14" s="13"/>
      <c r="L14" t="s">
        <v>92</v>
      </c>
    </row>
    <row r="15" spans="1:12" x14ac:dyDescent="0.25">
      <c r="A15" s="3">
        <v>12</v>
      </c>
      <c r="B15" s="3" t="s">
        <v>86</v>
      </c>
      <c r="C15" s="3" t="s">
        <v>7</v>
      </c>
      <c r="D15" s="3"/>
      <c r="E15" s="3"/>
      <c r="F15" s="5">
        <v>8</v>
      </c>
      <c r="G15" s="5">
        <v>23</v>
      </c>
      <c r="H15" s="3"/>
      <c r="I15" s="3"/>
      <c r="J15" s="7"/>
      <c r="K15" s="3"/>
      <c r="L15" t="s">
        <v>92</v>
      </c>
    </row>
    <row r="17" spans="2:3" x14ac:dyDescent="0.25">
      <c r="B17" t="s">
        <v>89</v>
      </c>
    </row>
    <row r="18" spans="2:3" x14ac:dyDescent="0.25">
      <c r="B18" s="8" t="s">
        <v>90</v>
      </c>
      <c r="C18" s="10"/>
    </row>
    <row r="19" spans="2:3" x14ac:dyDescent="0.25">
      <c r="B19" s="11" t="s">
        <v>91</v>
      </c>
    </row>
  </sheetData>
  <sortState ref="A2:L15">
    <sortCondition descending="1" ref="J3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topLeftCell="A4" workbookViewId="0">
      <selection activeCell="K20" sqref="K20"/>
    </sheetView>
  </sheetViews>
  <sheetFormatPr baseColWidth="10" defaultRowHeight="15" x14ac:dyDescent="0.25"/>
  <cols>
    <col min="1" max="1" width="2" bestFit="1" customWidth="1"/>
    <col min="2" max="2" width="33.85546875" customWidth="1"/>
    <col min="3" max="3" width="35" customWidth="1"/>
    <col min="4" max="4" width="3.7109375" bestFit="1" customWidth="1"/>
    <col min="5" max="5" width="4.7109375" customWidth="1"/>
    <col min="6" max="9" width="3.7109375" bestFit="1" customWidth="1"/>
    <col min="10" max="10" width="5.42578125" customWidth="1"/>
    <col min="11" max="11" width="4.140625" customWidth="1"/>
  </cols>
  <sheetData>
    <row r="2" spans="1:12" ht="198.75" customHeight="1" x14ac:dyDescent="0.25">
      <c r="B2" s="1" t="s">
        <v>0</v>
      </c>
      <c r="C2" s="1" t="s">
        <v>1</v>
      </c>
      <c r="D2" s="2" t="s">
        <v>27</v>
      </c>
      <c r="E2" s="2" t="s">
        <v>30</v>
      </c>
      <c r="F2" s="2" t="s">
        <v>29</v>
      </c>
      <c r="G2" s="2" t="s">
        <v>28</v>
      </c>
      <c r="H2" s="2" t="s">
        <v>3</v>
      </c>
      <c r="I2" s="2" t="s">
        <v>4</v>
      </c>
      <c r="J2" s="2" t="s">
        <v>2</v>
      </c>
    </row>
    <row r="3" spans="1:12" x14ac:dyDescent="0.25">
      <c r="A3">
        <v>1</v>
      </c>
      <c r="B3" s="3" t="s">
        <v>48</v>
      </c>
      <c r="C3" s="3" t="s">
        <v>7</v>
      </c>
      <c r="D3" s="3"/>
      <c r="E3" s="3"/>
      <c r="F3" s="3">
        <v>1</v>
      </c>
      <c r="G3" s="3">
        <v>50</v>
      </c>
      <c r="H3" s="3">
        <v>1</v>
      </c>
      <c r="I3" s="3">
        <v>50</v>
      </c>
      <c r="J3" s="4">
        <f>SUM(I3,G3)</f>
        <v>100</v>
      </c>
      <c r="K3" s="5">
        <v>1</v>
      </c>
    </row>
    <row r="4" spans="1:12" x14ac:dyDescent="0.25">
      <c r="A4">
        <v>2</v>
      </c>
      <c r="B4" s="3" t="s">
        <v>36</v>
      </c>
      <c r="C4" s="3" t="s">
        <v>7</v>
      </c>
      <c r="D4" s="3">
        <v>2</v>
      </c>
      <c r="E4" s="3">
        <v>48</v>
      </c>
      <c r="F4" s="3"/>
      <c r="G4" s="3"/>
      <c r="H4" s="3">
        <v>2</v>
      </c>
      <c r="I4" s="3">
        <v>48</v>
      </c>
      <c r="J4" s="4">
        <f>SUM(I4,E4)</f>
        <v>96</v>
      </c>
      <c r="K4" s="3">
        <v>2</v>
      </c>
    </row>
    <row r="5" spans="1:12" x14ac:dyDescent="0.25">
      <c r="A5">
        <v>3</v>
      </c>
      <c r="B5" s="3" t="s">
        <v>23</v>
      </c>
      <c r="C5" s="3" t="s">
        <v>7</v>
      </c>
      <c r="D5" s="3">
        <v>3</v>
      </c>
      <c r="E5" s="3">
        <v>46</v>
      </c>
      <c r="F5" s="3">
        <v>3</v>
      </c>
      <c r="G5" s="3">
        <v>46</v>
      </c>
      <c r="H5" s="3">
        <v>5</v>
      </c>
      <c r="I5" s="3">
        <v>42</v>
      </c>
      <c r="J5" s="4">
        <f>SUM(G5:I5)</f>
        <v>93</v>
      </c>
      <c r="K5" s="5">
        <v>3</v>
      </c>
    </row>
    <row r="6" spans="1:12" x14ac:dyDescent="0.25">
      <c r="A6">
        <v>5</v>
      </c>
      <c r="B6" s="3" t="s">
        <v>22</v>
      </c>
      <c r="C6" s="3" t="s">
        <v>7</v>
      </c>
      <c r="D6" s="3">
        <v>1</v>
      </c>
      <c r="E6" s="3">
        <v>50</v>
      </c>
      <c r="F6" s="3">
        <v>2</v>
      </c>
      <c r="G6" s="3">
        <v>48</v>
      </c>
      <c r="H6" s="12">
        <v>5</v>
      </c>
      <c r="I6" s="12">
        <v>42</v>
      </c>
      <c r="J6" s="4">
        <f>SUM(I6,E6)</f>
        <v>92</v>
      </c>
      <c r="K6" s="5">
        <v>5</v>
      </c>
      <c r="L6" t="s">
        <v>94</v>
      </c>
    </row>
    <row r="7" spans="1:12" x14ac:dyDescent="0.25">
      <c r="A7">
        <v>4</v>
      </c>
      <c r="B7" s="3" t="s">
        <v>37</v>
      </c>
      <c r="C7" s="3" t="s">
        <v>7</v>
      </c>
      <c r="D7" s="3">
        <v>4</v>
      </c>
      <c r="E7" s="3">
        <v>44</v>
      </c>
      <c r="F7" s="3"/>
      <c r="G7" s="3"/>
      <c r="H7" s="3">
        <v>3</v>
      </c>
      <c r="I7" s="3">
        <v>46</v>
      </c>
      <c r="J7" s="4">
        <f>SUM(I7,E7)</f>
        <v>90</v>
      </c>
      <c r="K7" s="5">
        <v>4</v>
      </c>
    </row>
    <row r="8" spans="1:12" x14ac:dyDescent="0.25">
      <c r="A8">
        <v>6</v>
      </c>
      <c r="B8" s="3" t="s">
        <v>49</v>
      </c>
      <c r="C8" s="3" t="s">
        <v>43</v>
      </c>
      <c r="D8" s="3"/>
      <c r="E8" s="3"/>
      <c r="F8" s="3"/>
      <c r="G8" s="3"/>
      <c r="H8" s="5">
        <v>4</v>
      </c>
      <c r="I8" s="5">
        <v>44</v>
      </c>
      <c r="J8" s="4">
        <f>SUM(I8)</f>
        <v>44</v>
      </c>
      <c r="K8" s="5">
        <v>6</v>
      </c>
    </row>
    <row r="9" spans="1:12" x14ac:dyDescent="0.25">
      <c r="A9">
        <v>7</v>
      </c>
      <c r="B9" s="3" t="s">
        <v>82</v>
      </c>
      <c r="C9" s="3" t="s">
        <v>84</v>
      </c>
      <c r="D9" s="3"/>
      <c r="E9" s="3"/>
      <c r="F9" s="3">
        <v>4</v>
      </c>
      <c r="G9" s="3">
        <v>44</v>
      </c>
      <c r="H9" s="3"/>
      <c r="I9" s="3"/>
      <c r="J9" s="3"/>
    </row>
    <row r="10" spans="1:12" x14ac:dyDescent="0.25">
      <c r="A10">
        <v>8</v>
      </c>
      <c r="B10" s="3" t="s">
        <v>83</v>
      </c>
      <c r="C10" s="3" t="s">
        <v>84</v>
      </c>
      <c r="D10" s="3"/>
      <c r="E10" s="3"/>
      <c r="F10" s="3">
        <v>5</v>
      </c>
      <c r="G10" s="3">
        <v>42</v>
      </c>
      <c r="H10" s="3"/>
      <c r="I10" s="3"/>
      <c r="J10" s="3"/>
    </row>
    <row r="12" spans="1:12" x14ac:dyDescent="0.25">
      <c r="B12" t="s">
        <v>89</v>
      </c>
    </row>
    <row r="13" spans="1:12" x14ac:dyDescent="0.25">
      <c r="B13" s="8" t="s">
        <v>90</v>
      </c>
      <c r="C13" s="10"/>
    </row>
    <row r="14" spans="1:12" x14ac:dyDescent="0.25">
      <c r="B14" s="11" t="s">
        <v>91</v>
      </c>
    </row>
  </sheetData>
  <sortState ref="A2:L10">
    <sortCondition descending="1" ref="J3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topLeftCell="A4" workbookViewId="0">
      <selection activeCell="J11" sqref="J11"/>
    </sheetView>
  </sheetViews>
  <sheetFormatPr baseColWidth="10" defaultRowHeight="15" x14ac:dyDescent="0.25"/>
  <cols>
    <col min="1" max="1" width="2" bestFit="1" customWidth="1"/>
    <col min="2" max="2" width="34.42578125" customWidth="1"/>
    <col min="3" max="3" width="35" customWidth="1"/>
    <col min="4" max="6" width="4" customWidth="1"/>
    <col min="7" max="7" width="4.7109375" customWidth="1"/>
    <col min="8" max="10" width="5.42578125" customWidth="1"/>
    <col min="11" max="11" width="2" bestFit="1" customWidth="1"/>
  </cols>
  <sheetData>
    <row r="2" spans="1:12" ht="198.75" customHeight="1" x14ac:dyDescent="0.25">
      <c r="B2" s="1" t="s">
        <v>0</v>
      </c>
      <c r="C2" s="1" t="s">
        <v>1</v>
      </c>
      <c r="D2" s="2" t="s">
        <v>27</v>
      </c>
      <c r="E2" s="2" t="s">
        <v>30</v>
      </c>
      <c r="F2" s="2" t="s">
        <v>29</v>
      </c>
      <c r="G2" s="2" t="s">
        <v>28</v>
      </c>
      <c r="H2" s="2" t="s">
        <v>3</v>
      </c>
      <c r="I2" s="2" t="s">
        <v>4</v>
      </c>
      <c r="J2" s="2" t="s">
        <v>2</v>
      </c>
    </row>
    <row r="3" spans="1:12" x14ac:dyDescent="0.25">
      <c r="A3">
        <v>1</v>
      </c>
      <c r="B3" s="3" t="s">
        <v>16</v>
      </c>
      <c r="C3" s="3" t="s">
        <v>7</v>
      </c>
      <c r="D3" s="3">
        <v>1</v>
      </c>
      <c r="E3" s="3">
        <v>50</v>
      </c>
      <c r="F3" s="3">
        <v>2</v>
      </c>
      <c r="G3" s="3">
        <v>48</v>
      </c>
      <c r="H3" s="3">
        <v>1</v>
      </c>
      <c r="I3" s="3">
        <v>50</v>
      </c>
      <c r="J3" s="4">
        <f>SUM(I3,E3)</f>
        <v>100</v>
      </c>
      <c r="K3" s="5">
        <v>1</v>
      </c>
    </row>
    <row r="4" spans="1:12" x14ac:dyDescent="0.25">
      <c r="A4">
        <v>2</v>
      </c>
      <c r="B4" s="3" t="s">
        <v>34</v>
      </c>
      <c r="C4" s="3" t="s">
        <v>7</v>
      </c>
      <c r="D4" s="3">
        <v>5</v>
      </c>
      <c r="E4" s="3">
        <v>42</v>
      </c>
      <c r="F4" s="7">
        <v>4</v>
      </c>
      <c r="G4" s="3">
        <v>44</v>
      </c>
      <c r="H4" s="3">
        <v>4</v>
      </c>
      <c r="I4" s="3">
        <v>44</v>
      </c>
      <c r="J4" s="4">
        <f>SUM(I4,G4)</f>
        <v>88</v>
      </c>
      <c r="K4" s="5">
        <v>2</v>
      </c>
    </row>
    <row r="5" spans="1:12" x14ac:dyDescent="0.25">
      <c r="A5">
        <v>3</v>
      </c>
      <c r="B5" s="3" t="s">
        <v>47</v>
      </c>
      <c r="C5" s="3" t="s">
        <v>7</v>
      </c>
      <c r="D5" s="3"/>
      <c r="E5" s="3"/>
      <c r="F5" s="3">
        <v>1</v>
      </c>
      <c r="G5" s="3">
        <v>50</v>
      </c>
      <c r="H5" s="3">
        <v>2</v>
      </c>
      <c r="I5" s="3">
        <v>48</v>
      </c>
      <c r="J5" s="4">
        <f t="shared" ref="J5:J10" si="0">SUM(E5,G5,I5)</f>
        <v>98</v>
      </c>
      <c r="K5" s="5">
        <v>3</v>
      </c>
    </row>
    <row r="6" spans="1:12" x14ac:dyDescent="0.25">
      <c r="A6">
        <v>4</v>
      </c>
      <c r="B6" s="3" t="s">
        <v>33</v>
      </c>
      <c r="C6" s="3" t="s">
        <v>7</v>
      </c>
      <c r="D6" s="3">
        <v>4</v>
      </c>
      <c r="E6" s="3">
        <v>44</v>
      </c>
      <c r="F6" s="3"/>
      <c r="G6" s="3"/>
      <c r="H6" s="3">
        <v>3</v>
      </c>
      <c r="I6" s="3">
        <v>46</v>
      </c>
      <c r="J6" s="4">
        <f t="shared" si="0"/>
        <v>90</v>
      </c>
      <c r="K6" s="5">
        <v>4</v>
      </c>
    </row>
    <row r="7" spans="1:12" x14ac:dyDescent="0.25">
      <c r="A7">
        <v>5</v>
      </c>
      <c r="B7" s="3" t="s">
        <v>31</v>
      </c>
      <c r="C7" s="3" t="s">
        <v>5</v>
      </c>
      <c r="D7" s="3">
        <v>2</v>
      </c>
      <c r="E7" s="3">
        <v>48</v>
      </c>
      <c r="F7" s="3"/>
      <c r="G7" s="3"/>
      <c r="H7" s="3"/>
      <c r="I7" s="3"/>
      <c r="J7" s="7">
        <f t="shared" si="0"/>
        <v>48</v>
      </c>
      <c r="K7" s="5"/>
      <c r="L7" t="s">
        <v>92</v>
      </c>
    </row>
    <row r="8" spans="1:12" x14ac:dyDescent="0.25">
      <c r="A8">
        <v>6</v>
      </c>
      <c r="B8" s="3" t="s">
        <v>32</v>
      </c>
      <c r="C8" s="3" t="s">
        <v>5</v>
      </c>
      <c r="D8" s="3">
        <v>3</v>
      </c>
      <c r="E8" s="3">
        <v>46</v>
      </c>
      <c r="F8" s="3"/>
      <c r="G8" s="3"/>
      <c r="H8" s="3"/>
      <c r="I8" s="3"/>
      <c r="J8" s="7">
        <f t="shared" si="0"/>
        <v>46</v>
      </c>
      <c r="K8" s="5"/>
      <c r="L8" t="s">
        <v>92</v>
      </c>
    </row>
    <row r="9" spans="1:12" x14ac:dyDescent="0.25">
      <c r="A9">
        <v>7</v>
      </c>
      <c r="B9" s="3" t="s">
        <v>81</v>
      </c>
      <c r="C9" s="3" t="s">
        <v>7</v>
      </c>
      <c r="D9" s="3"/>
      <c r="E9" s="3"/>
      <c r="F9" s="3">
        <v>3</v>
      </c>
      <c r="G9" s="3">
        <v>46</v>
      </c>
      <c r="H9" s="12">
        <v>4</v>
      </c>
      <c r="I9" s="12">
        <v>44</v>
      </c>
      <c r="J9" s="4">
        <f t="shared" si="0"/>
        <v>90</v>
      </c>
      <c r="K9" s="5">
        <v>5</v>
      </c>
      <c r="L9" t="s">
        <v>95</v>
      </c>
    </row>
    <row r="10" spans="1:12" x14ac:dyDescent="0.25">
      <c r="A10">
        <v>8</v>
      </c>
      <c r="B10" s="13" t="s">
        <v>35</v>
      </c>
      <c r="C10" s="13" t="s">
        <v>11</v>
      </c>
      <c r="D10" s="13">
        <v>6</v>
      </c>
      <c r="E10" s="13">
        <v>40</v>
      </c>
      <c r="F10" s="13"/>
      <c r="G10" s="13"/>
      <c r="H10" s="13"/>
      <c r="I10" s="13"/>
      <c r="J10" s="14">
        <f t="shared" si="0"/>
        <v>40</v>
      </c>
      <c r="K10" s="5"/>
      <c r="L10" t="s">
        <v>92</v>
      </c>
    </row>
    <row r="11" spans="1:12" x14ac:dyDescent="0.25">
      <c r="A11" s="3">
        <v>9</v>
      </c>
      <c r="B11" s="5" t="s">
        <v>96</v>
      </c>
      <c r="C11" s="3" t="s">
        <v>7</v>
      </c>
      <c r="D11" s="3"/>
      <c r="E11" s="3"/>
      <c r="F11" s="3"/>
      <c r="G11" s="3"/>
      <c r="H11" s="12">
        <v>1</v>
      </c>
      <c r="I11" s="12">
        <v>50</v>
      </c>
      <c r="J11" s="4">
        <f>SUM(I11)</f>
        <v>50</v>
      </c>
      <c r="K11" s="3">
        <v>6</v>
      </c>
      <c r="L11" t="s">
        <v>95</v>
      </c>
    </row>
    <row r="12" spans="1:12" x14ac:dyDescent="0.25">
      <c r="B12" s="11"/>
    </row>
    <row r="13" spans="1:12" x14ac:dyDescent="0.25">
      <c r="B13" s="11"/>
    </row>
    <row r="14" spans="1:12" x14ac:dyDescent="0.25">
      <c r="B14" t="s">
        <v>89</v>
      </c>
    </row>
    <row r="15" spans="1:12" x14ac:dyDescent="0.25">
      <c r="B15" s="8" t="s">
        <v>90</v>
      </c>
      <c r="C15" s="10"/>
    </row>
    <row r="16" spans="1:12" x14ac:dyDescent="0.25">
      <c r="B16" s="11" t="s">
        <v>91</v>
      </c>
    </row>
  </sheetData>
  <sortState ref="A3:J10">
    <sortCondition descending="1" ref="J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ALEVIN MASCULINO </vt:lpstr>
      <vt:lpstr>ALEVIN FEMENINO </vt:lpstr>
      <vt:lpstr>INFANTIL MASCULINO</vt:lpstr>
      <vt:lpstr>INFANTIL FEMENINO</vt:lpstr>
      <vt:lpstr>CADETE FEMENINO</vt:lpstr>
      <vt:lpstr>CADETE MASCULINO</vt:lpstr>
    </vt:vector>
  </TitlesOfParts>
  <Company>RevolucionUnattended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jimenez calvo</dc:creator>
  <cp:lastModifiedBy>Carlos jimenez calvo</cp:lastModifiedBy>
  <dcterms:created xsi:type="dcterms:W3CDTF">2018-05-15T20:59:55Z</dcterms:created>
  <dcterms:modified xsi:type="dcterms:W3CDTF">2019-06-11T16:20:39Z</dcterms:modified>
</cp:coreProperties>
</file>